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1" l="1"/>
  <c r="C76" i="1"/>
  <c r="C68" i="1"/>
  <c r="H47" i="1"/>
  <c r="H45" i="1"/>
  <c r="H22" i="1"/>
  <c r="H28" i="1"/>
  <c r="H24" i="1" l="1"/>
  <c r="H57" i="1" l="1"/>
  <c r="H36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<sst xmlns="http://schemas.openxmlformats.org/spreadsheetml/2006/main" count="97" uniqueCount="63">
  <si>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</si>
  <si>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</si>
  <si>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</si>
  <si>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</si>
  <si>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</si>
  <si>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</si>
  <si>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</si>
  <si>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</si>
  <si>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</si>
  <si>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</si>
  <si>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</si>
  <si>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</si>
  <si>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</si>
  <si>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</si>
  <si>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</si>
  <si>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</si>
  <si>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</si>
  <si>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</si>
  <si>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</si>
  <si>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</si>
  <si>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</si>
  <si>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</si>
  <si>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</si>
  <si>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</si>
  <si>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</si>
  <si>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</si>
  <si>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</si>
  <si>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</si>
  <si>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</si>
  <si>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</si>
  <si>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27.09.2024</t>
  </si>
  <si>
    <t>Primljena i neutrošena participacija od 27.09.2024</t>
  </si>
  <si>
    <t xml:space="preserve">Dana 27.09.2024.godine Dom zdravlja Požarevac je izvršio plaćanje prema dobavljačima: </t>
  </si>
  <si>
    <t>Farmalogist</t>
  </si>
  <si>
    <t>Vega</t>
  </si>
  <si>
    <t>Phoenix Pharma</t>
  </si>
  <si>
    <t>Makler</t>
  </si>
  <si>
    <t>Vicor</t>
  </si>
  <si>
    <t>Yunycom</t>
  </si>
  <si>
    <t>Esensa</t>
  </si>
  <si>
    <t>Future Pharm</t>
  </si>
  <si>
    <t>Promedia</t>
  </si>
  <si>
    <t>Teamedical</t>
  </si>
  <si>
    <t>240319117</t>
  </si>
  <si>
    <t>506146/24</t>
  </si>
  <si>
    <t>358969224</t>
  </si>
  <si>
    <t>384584224</t>
  </si>
  <si>
    <t>376438224</t>
  </si>
  <si>
    <t>2419423</t>
  </si>
  <si>
    <t>R24-05854</t>
  </si>
  <si>
    <t>R24-05683</t>
  </si>
  <si>
    <t>OT01/240108559</t>
  </si>
  <si>
    <t>PKF24-09408</t>
  </si>
  <si>
    <t>PKF24-09410</t>
  </si>
  <si>
    <t>24-3000-000772</t>
  </si>
  <si>
    <t>490493/24</t>
  </si>
  <si>
    <t>RO-7921/24</t>
  </si>
  <si>
    <t>2002-07001509-24</t>
  </si>
  <si>
    <t>PKF24-07889</t>
  </si>
  <si>
    <t>PKF24-08604</t>
  </si>
  <si>
    <t>PKF24-08561</t>
  </si>
  <si>
    <t>UKUPNO LEKOVI- DIREKTNA PLAĆANJA</t>
  </si>
  <si>
    <t>UKUPNO SANITETSKI - 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</si>
</sst>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1" xfId="2" applyFont="1" applyFill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9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3"/>
  <sheetViews>
    <sheetView tabSelected="1" topLeftCell="B52" zoomScaleNormal="100" workbookViewId="0">
      <selection activeCell="B86" sqref="B8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45562</v>
      </c>
      <c r="H12" s="12">
        <v>1087528.53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45562</v>
      </c>
      <c r="H13" s="1">
        <f>H14+H29-H37-H50</f>
        <v>818181.07000000216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45562</v>
      </c>
      <c r="H14" s="2">
        <f>SUM(H15:H28)</f>
        <v>4932796.4800000014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95804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</f>
        <v>244666.00000000047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906787.15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f>875604.58+2408347.8</f>
        <v>3283952.38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2438168.95-2214898.11-209095.24+25772+20332+1270319.92-1206012.51</f>
        <v>124587.01000000024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</f>
        <v>276999.94000000018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45562</v>
      </c>
      <c r="H29" s="2">
        <f>H30+H31+H32+H33+H35+H36+H34</f>
        <v>84324.869999999966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</f>
        <v>73148.869999999966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11176</f>
        <v>11176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45562</v>
      </c>
      <c r="H37" s="3">
        <f>SUM(H38:H49)</f>
        <v>4198940.2799999993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906787.15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f>875604.58+2408347.8</f>
        <v>3283952.38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88.75+6+6+8100</f>
        <v>8200.75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45562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  <c r="K53" s="6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45562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</f>
        <v>269347.4600000002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1087528.5300000024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32</v>
      </c>
      <c r="C61" s="47"/>
      <c r="D61" s="47"/>
      <c r="E61" s="13"/>
      <c r="F61" s="13"/>
      <c r="G61" s="7"/>
      <c r="H61" s="11"/>
      <c r="I61" s="9"/>
      <c r="J61" s="9"/>
      <c r="K61" s="6"/>
    </row>
    <row r="63" spans="2:12" x14ac:dyDescent="0.25">
      <c r="B63" s="54" t="s">
        <v>33</v>
      </c>
      <c r="C63" s="55">
        <v>37546.300000000003</v>
      </c>
      <c r="D63" s="56" t="s">
        <v>43</v>
      </c>
    </row>
    <row r="64" spans="2:12" x14ac:dyDescent="0.25">
      <c r="B64" s="54" t="s">
        <v>34</v>
      </c>
      <c r="C64" s="55">
        <v>31135.23</v>
      </c>
      <c r="D64" s="56" t="s">
        <v>44</v>
      </c>
    </row>
    <row r="65" spans="2:4" x14ac:dyDescent="0.25">
      <c r="B65" s="54" t="s">
        <v>35</v>
      </c>
      <c r="C65" s="55">
        <v>206382</v>
      </c>
      <c r="D65" s="56" t="s">
        <v>45</v>
      </c>
    </row>
    <row r="66" spans="2:4" x14ac:dyDescent="0.25">
      <c r="B66" s="54" t="s">
        <v>35</v>
      </c>
      <c r="C66" s="55">
        <v>32460.121999999999</v>
      </c>
      <c r="D66" s="56" t="s">
        <v>46</v>
      </c>
    </row>
    <row r="67" spans="2:4" x14ac:dyDescent="0.25">
      <c r="B67" s="54" t="s">
        <v>35</v>
      </c>
      <c r="C67" s="55">
        <v>599263.5</v>
      </c>
      <c r="D67" s="56" t="s">
        <v>47</v>
      </c>
    </row>
    <row r="68" spans="2:4" x14ac:dyDescent="0.25">
      <c r="B68" s="58" t="s">
        <v>61</v>
      </c>
      <c r="C68" s="57">
        <f>SUM(C63:C67)</f>
        <v>906787.152</v>
      </c>
      <c r="D68" s="56"/>
    </row>
    <row r="69" spans="2:4" x14ac:dyDescent="0.25">
      <c r="B69" s="54" t="s">
        <v>36</v>
      </c>
      <c r="C69" s="55">
        <v>49680</v>
      </c>
      <c r="D69" s="56" t="s">
        <v>48</v>
      </c>
    </row>
    <row r="70" spans="2:4" x14ac:dyDescent="0.25">
      <c r="B70" s="54" t="s">
        <v>37</v>
      </c>
      <c r="C70" s="55">
        <v>84240</v>
      </c>
      <c r="D70" s="56" t="s">
        <v>49</v>
      </c>
    </row>
    <row r="71" spans="2:4" x14ac:dyDescent="0.25">
      <c r="B71" s="54" t="s">
        <v>37</v>
      </c>
      <c r="C71" s="55">
        <v>404382</v>
      </c>
      <c r="D71" s="56" t="s">
        <v>50</v>
      </c>
    </row>
    <row r="72" spans="2:4" x14ac:dyDescent="0.25">
      <c r="B72" s="54" t="s">
        <v>38</v>
      </c>
      <c r="C72" s="55">
        <v>302204.88</v>
      </c>
      <c r="D72" s="56" t="s">
        <v>51</v>
      </c>
    </row>
    <row r="73" spans="2:4" x14ac:dyDescent="0.25">
      <c r="B73" s="54" t="s">
        <v>39</v>
      </c>
      <c r="C73" s="55">
        <v>8235.7000000000007</v>
      </c>
      <c r="D73" s="56" t="s">
        <v>52</v>
      </c>
    </row>
    <row r="74" spans="2:4" x14ac:dyDescent="0.25">
      <c r="B74" s="54" t="s">
        <v>39</v>
      </c>
      <c r="C74" s="55">
        <v>13222</v>
      </c>
      <c r="D74" s="56" t="s">
        <v>53</v>
      </c>
    </row>
    <row r="75" spans="2:4" x14ac:dyDescent="0.25">
      <c r="B75" s="54" t="s">
        <v>40</v>
      </c>
      <c r="C75" s="55">
        <v>13640</v>
      </c>
      <c r="D75" s="56" t="s">
        <v>54</v>
      </c>
    </row>
    <row r="76" spans="2:4" x14ac:dyDescent="0.25">
      <c r="B76" s="58" t="s">
        <v>62</v>
      </c>
      <c r="C76" s="57">
        <f>SUM(C69:C75)</f>
        <v>875604.58</v>
      </c>
      <c r="D76" s="56"/>
    </row>
    <row r="77" spans="2:4" x14ac:dyDescent="0.25">
      <c r="B77" s="54" t="s">
        <v>34</v>
      </c>
      <c r="C77" s="55">
        <v>185940</v>
      </c>
      <c r="D77" s="56" t="s">
        <v>55</v>
      </c>
    </row>
    <row r="78" spans="2:4" x14ac:dyDescent="0.25">
      <c r="B78" s="54" t="s">
        <v>41</v>
      </c>
      <c r="C78" s="55">
        <v>11462.4</v>
      </c>
      <c r="D78" s="56" t="s">
        <v>56</v>
      </c>
    </row>
    <row r="79" spans="2:4" x14ac:dyDescent="0.25">
      <c r="B79" s="54" t="s">
        <v>42</v>
      </c>
      <c r="C79" s="55">
        <v>2187614.4</v>
      </c>
      <c r="D79" s="56" t="s">
        <v>57</v>
      </c>
    </row>
    <row r="80" spans="2:4" x14ac:dyDescent="0.25">
      <c r="B80" s="54" t="s">
        <v>39</v>
      </c>
      <c r="C80" s="55">
        <v>9609.6</v>
      </c>
      <c r="D80" s="56" t="s">
        <v>58</v>
      </c>
    </row>
    <row r="81" spans="2:4" x14ac:dyDescent="0.25">
      <c r="B81" s="54" t="s">
        <v>39</v>
      </c>
      <c r="C81" s="55">
        <v>10943.9</v>
      </c>
      <c r="D81" s="56" t="s">
        <v>59</v>
      </c>
    </row>
    <row r="82" spans="2:4" x14ac:dyDescent="0.25">
      <c r="B82" s="54" t="s">
        <v>39</v>
      </c>
      <c r="C82" s="55">
        <v>2777.5</v>
      </c>
      <c r="D82" s="56" t="s">
        <v>60</v>
      </c>
    </row>
    <row r="83" spans="2:4" x14ac:dyDescent="0.25">
      <c r="B83" s="58" t="s">
        <v>62</v>
      </c>
      <c r="C83" s="57">
        <f>SUM(C77:C82)</f>
        <v>2408347.7999999998</v>
      </c>
      <c r="D83" s="5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2024-09-30T09:44:18Z</dcterms:modified>
  <cp:category/>
  <cp:contentStatus/>
</cp:coreProperties>
</file>